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ub-Contractor Forms\"/>
    </mc:Choice>
  </mc:AlternateContent>
  <xr:revisionPtr revIDLastSave="0" documentId="13_ncr:1_{4551BFDE-7899-484C-865F-C46F04FC386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C 001" sheetId="1" r:id="rId1"/>
  </sheets>
  <definedNames>
    <definedName name="job">#REF!</definedName>
    <definedName name="jobcost">#REF!</definedName>
    <definedName name="Print">#REF!</definedName>
    <definedName name="Print_Area_MI">#REF!</definedName>
    <definedName name="Print_Titles_MI">#REF!,#REF!</definedName>
    <definedName name="Range">#REF!</definedName>
    <definedName name="RANGE1">#REF!</definedName>
    <definedName name="Titles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21" i="1" s="1"/>
  <c r="H24" i="1" s="1"/>
  <c r="G10" i="1"/>
  <c r="G9" i="1"/>
  <c r="G21" i="1" l="1"/>
  <c r="G23" i="1" l="1"/>
  <c r="H26" i="1" s="1"/>
  <c r="H29" i="1" l="1"/>
  <c r="H30" i="1"/>
  <c r="H31" i="1" l="1"/>
  <c r="H34" i="1" s="1"/>
</calcChain>
</file>

<file path=xl/sharedStrings.xml><?xml version="1.0" encoding="utf-8"?>
<sst xmlns="http://schemas.openxmlformats.org/spreadsheetml/2006/main" count="49" uniqueCount="38">
  <si>
    <t>Proposed Change #:</t>
  </si>
  <si>
    <t>PC 001</t>
  </si>
  <si>
    <t>Description (Item of Work)</t>
  </si>
  <si>
    <t>Qty.</t>
  </si>
  <si>
    <t>Unit</t>
  </si>
  <si>
    <t>Labor</t>
  </si>
  <si>
    <t>Materials/ Rental</t>
  </si>
  <si>
    <t>EA</t>
  </si>
  <si>
    <t>HR</t>
  </si>
  <si>
    <t>Sub-Total</t>
  </si>
  <si>
    <t>(Date)</t>
  </si>
  <si>
    <t>(Signature indicates owner's direction to proceed with the items described  in this PC)</t>
  </si>
  <si>
    <t>TOTAL</t>
  </si>
  <si>
    <t>Change Description:</t>
  </si>
  <si>
    <t>Date:</t>
  </si>
  <si>
    <t>Subcontractor Name:</t>
  </si>
  <si>
    <t>General Contractor:</t>
  </si>
  <si>
    <t>Unit Price</t>
  </si>
  <si>
    <t>Type</t>
  </si>
  <si>
    <t>Add four duplex outlets.</t>
  </si>
  <si>
    <t>Foreman Labor</t>
  </si>
  <si>
    <t>Material (Describe material here)</t>
  </si>
  <si>
    <t>Overhead</t>
  </si>
  <si>
    <t>Profit</t>
  </si>
  <si>
    <t>Additional Line Item 1</t>
  </si>
  <si>
    <t>Description</t>
  </si>
  <si>
    <t>Additional Line Item 2</t>
  </si>
  <si>
    <t>Additional Line Item 3</t>
  </si>
  <si>
    <t>Additional Line Item 4</t>
  </si>
  <si>
    <t>Additional Line Item 5</t>
  </si>
  <si>
    <t>Additional Line Item 6</t>
  </si>
  <si>
    <t>Additional Line Item 7</t>
  </si>
  <si>
    <t>Additional Line Item 8</t>
  </si>
  <si>
    <t>Signature:</t>
  </si>
  <si>
    <t>Project:</t>
  </si>
  <si>
    <t>Subtotal</t>
  </si>
  <si>
    <t xml:space="preserve">Labor Burden @ </t>
  </si>
  <si>
    <t xml:space="preserve">Sales Tax @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</si>
</sst>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0.0%"/>
  </numFmts>
  <fonts count="11" x14ac:knownFonts="1">
    <font>
      <sz val="11"/>
      <color theme="1"/>
      <name val="Calibri"/>
      <family val="2"/>
    </font>
    <font>
      <sz val="10"/>
      <name val="Arial"/>
      <family val="2"/>
    </font>
    <font>
      <sz val="10"/>
      <name val="Verdana"/>
      <family val="2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59"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/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/>
    <xf numFmtId="0" fontId="6" fillId="0" borderId="0" xfId="1" applyFont="1"/>
    <xf numFmtId="0" fontId="8" fillId="0" borderId="0" xfId="1" applyFont="1" applyAlignment="1">
      <alignment horizontal="left" vertical="center" wrapText="1"/>
    </xf>
    <xf numFmtId="0" fontId="10" fillId="0" borderId="0" xfId="1" applyFont="1" applyAlignment="1">
      <alignment horizontal="center" vertical="center" wrapText="1"/>
    </xf>
    <xf numFmtId="0" fontId="8" fillId="0" borderId="0" xfId="1" applyFont="1" applyAlignment="1">
      <alignment horizontal="right" vertical="center" wrapText="1"/>
    </xf>
    <xf numFmtId="15" fontId="9" fillId="0" borderId="0" xfId="1" applyNumberFormat="1" applyFont="1" applyAlignment="1">
      <alignment horizontal="right" vertical="center" wrapText="1"/>
    </xf>
    <xf numFmtId="49" fontId="9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10" fillId="0" borderId="0" xfId="1" applyFont="1" applyBorder="1" applyAlignment="1">
      <alignment horizontal="left" wrapText="1"/>
    </xf>
    <xf numFmtId="0" fontId="10" fillId="0" borderId="0" xfId="1" applyFont="1" applyBorder="1" applyAlignment="1">
      <alignment horizontal="center" vertical="center" wrapText="1"/>
    </xf>
    <xf numFmtId="164" fontId="10" fillId="0" borderId="0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0" xfId="1" applyFont="1" applyBorder="1" applyAlignment="1">
      <alignment horizontal="center" wrapText="1"/>
    </xf>
    <xf numFmtId="164" fontId="10" fillId="0" borderId="0" xfId="1" applyNumberFormat="1" applyFont="1" applyAlignment="1">
      <alignment horizontal="center" vertical="center" wrapText="1"/>
    </xf>
    <xf numFmtId="0" fontId="10" fillId="0" borderId="0" xfId="1" applyFont="1" applyBorder="1" applyAlignment="1">
      <alignment horizontal="left" vertical="center" wrapText="1"/>
    </xf>
    <xf numFmtId="165" fontId="10" fillId="0" borderId="0" xfId="1" applyNumberFormat="1" applyFont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 wrapText="1"/>
    </xf>
    <xf numFmtId="9" fontId="10" fillId="0" borderId="0" xfId="1" applyNumberFormat="1" applyFont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 wrapText="1"/>
    </xf>
    <xf numFmtId="0" fontId="10" fillId="0" borderId="0" xfId="1" applyFont="1" applyAlignment="1">
      <alignment horizontal="center" vertical="center" wrapText="1"/>
    </xf>
    <xf numFmtId="166" fontId="10" fillId="0" borderId="0" xfId="1" applyNumberFormat="1" applyFont="1" applyAlignment="1">
      <alignment horizontal="center" vertical="center" wrapText="1"/>
    </xf>
    <xf numFmtId="164" fontId="10" fillId="0" borderId="0" xfId="1" applyNumberFormat="1" applyFont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164" fontId="10" fillId="0" borderId="5" xfId="1" applyNumberFormat="1" applyFont="1" applyBorder="1" applyAlignment="1">
      <alignment vertical="center" wrapText="1"/>
    </xf>
    <xf numFmtId="164" fontId="9" fillId="0" borderId="6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10" fillId="0" borderId="0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right" vertical="center" wrapText="1"/>
    </xf>
    <xf numFmtId="0" fontId="10" fillId="0" borderId="1" xfId="1" applyFont="1" applyBorder="1" applyAlignment="1">
      <alignment horizontal="right" vertical="center"/>
    </xf>
    <xf numFmtId="164" fontId="10" fillId="0" borderId="1" xfId="1" applyNumberFormat="1" applyFont="1" applyBorder="1" applyAlignment="1">
      <alignment horizontal="right" wrapText="1"/>
    </xf>
    <xf numFmtId="164" fontId="10" fillId="0" borderId="0" xfId="1" applyNumberFormat="1" applyFont="1" applyBorder="1" applyAlignment="1">
      <alignment horizontal="right" vertical="center" wrapText="1"/>
    </xf>
    <xf numFmtId="164" fontId="10" fillId="0" borderId="1" xfId="1" applyNumberFormat="1" applyFont="1" applyBorder="1" applyAlignment="1">
      <alignment horizontal="right" vertical="center" wrapText="1"/>
    </xf>
    <xf numFmtId="164" fontId="10" fillId="0" borderId="0" xfId="1" applyNumberFormat="1" applyFont="1" applyAlignment="1">
      <alignment horizontal="right" vertical="center" wrapText="1"/>
    </xf>
    <xf numFmtId="0" fontId="10" fillId="0" borderId="3" xfId="1" applyFont="1" applyBorder="1" applyAlignment="1">
      <alignment horizontal="left" vertical="center" wrapText="1"/>
    </xf>
    <xf numFmtId="164" fontId="10" fillId="0" borderId="0" xfId="2" applyNumberFormat="1" applyFont="1" applyBorder="1" applyAlignment="1">
      <alignment horizontal="center" vertical="center" wrapText="1"/>
    </xf>
    <xf numFmtId="164" fontId="10" fillId="0" borderId="7" xfId="1" applyNumberFormat="1" applyFont="1" applyBorder="1" applyAlignment="1">
      <alignment horizontal="center" vertical="center" wrapText="1"/>
    </xf>
    <xf numFmtId="49" fontId="9" fillId="0" borderId="0" xfId="1" applyNumberFormat="1" applyFont="1" applyBorder="1" applyAlignment="1">
      <alignment horizontal="left" vertical="center"/>
    </xf>
    <xf numFmtId="0" fontId="10" fillId="0" borderId="1" xfId="1" applyFont="1" applyBorder="1" applyAlignment="1">
      <alignment horizontal="left" wrapText="1"/>
    </xf>
    <xf numFmtId="0" fontId="10" fillId="0" borderId="0" xfId="1" applyFont="1" applyAlignment="1">
      <alignment horizontal="center" vertical="center" wrapText="1"/>
    </xf>
    <xf numFmtId="49" fontId="9" fillId="0" borderId="0" xfId="1" applyNumberFormat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10" fillId="0" borderId="0" xfId="1" applyFont="1" applyBorder="1" applyAlignment="1">
      <alignment vertical="center" wrapText="1"/>
    </xf>
  </cellXfs>
  <cellStyles count="8">
    <cellStyle name="Currency 2" xfId="2" xr:uid="{00000000-0005-0000-0000-000000000000}"/>
    <cellStyle name="Normal" xfId="0" builtinId="0"/>
    <cellStyle name="Normal 2" xfId="3" xr:uid="{00000000-0005-0000-0000-000002000000}"/>
    <cellStyle name="Normal 2 2" xfId="1" xr:uid="{00000000-0005-0000-0000-000003000000}"/>
    <cellStyle name="Normal 3" xfId="4" xr:uid="{00000000-0005-0000-0000-000004000000}"/>
    <cellStyle name="Normal 3 2" xfId="5" xr:uid="{00000000-0005-0000-0000-000005000000}"/>
    <cellStyle name="Normal 4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tabSelected="1" view="pageBreakPreview" zoomScaleNormal="100" zoomScaleSheetLayoutView="100" workbookViewId="0">
      <selection activeCell="B21" sqref="B21"/>
    </sheetView>
  </sheetViews>
  <sheetFormatPr defaultRowHeight="15" x14ac:dyDescent="0.2"/>
  <cols>
    <col min="1" max="1" width="22.85546875" style="17" customWidth="1"/>
    <col min="2" max="2" width="17" style="17" customWidth="1"/>
    <col min="3" max="3" width="20.140625" style="13" customWidth="1"/>
    <col min="4" max="4" width="5.7109375" style="13" customWidth="1"/>
    <col min="5" max="5" width="4.85546875" style="13" bestFit="1" customWidth="1"/>
    <col min="6" max="6" width="6.5703125" style="13" bestFit="1" customWidth="1"/>
    <col min="7" max="7" width="7.5703125" style="17" bestFit="1" customWidth="1"/>
    <col min="8" max="8" width="9.28515625" style="17" bestFit="1" customWidth="1"/>
    <col min="9" max="16384" width="9.140625" style="2"/>
  </cols>
  <sheetData>
    <row r="1" spans="1:9" x14ac:dyDescent="0.2">
      <c r="A1" s="12" t="s">
        <v>15</v>
      </c>
      <c r="B1" s="55"/>
      <c r="C1" s="55"/>
      <c r="G1" s="14" t="s">
        <v>14</v>
      </c>
      <c r="H1" s="15"/>
      <c r="I1" s="1"/>
    </row>
    <row r="2" spans="1:9" x14ac:dyDescent="0.2">
      <c r="A2" s="12" t="s">
        <v>16</v>
      </c>
      <c r="B2" s="16"/>
      <c r="I2" s="1"/>
    </row>
    <row r="3" spans="1:9" x14ac:dyDescent="0.2">
      <c r="A3" s="12" t="s">
        <v>34</v>
      </c>
      <c r="B3" s="52"/>
      <c r="C3" s="35"/>
      <c r="D3" s="35"/>
      <c r="E3" s="35"/>
      <c r="F3" s="35"/>
      <c r="I3" s="1"/>
    </row>
    <row r="4" spans="1:9" x14ac:dyDescent="0.2">
      <c r="A4" s="12" t="s">
        <v>0</v>
      </c>
      <c r="B4" s="16" t="s">
        <v>1</v>
      </c>
      <c r="I4" s="1"/>
    </row>
    <row r="5" spans="1:9" ht="39" customHeight="1" x14ac:dyDescent="0.2">
      <c r="A5" s="12" t="s">
        <v>13</v>
      </c>
      <c r="B5" s="56"/>
      <c r="C5" s="56"/>
      <c r="D5" s="56"/>
      <c r="E5" s="56"/>
      <c r="F5" s="56"/>
      <c r="G5" s="56"/>
      <c r="H5" s="56"/>
      <c r="I5" s="3"/>
    </row>
    <row r="6" spans="1:9" s="5" customFormat="1" x14ac:dyDescent="0.25">
      <c r="A6" s="13"/>
      <c r="B6" s="13"/>
      <c r="C6" s="13"/>
      <c r="D6" s="13"/>
      <c r="E6" s="13"/>
      <c r="F6" s="13"/>
      <c r="G6" s="13"/>
      <c r="H6" s="13"/>
      <c r="I6" s="4"/>
    </row>
    <row r="7" spans="1:9" s="7" customFormat="1" ht="30" x14ac:dyDescent="0.25">
      <c r="A7" s="57" t="s">
        <v>2</v>
      </c>
      <c r="B7" s="57"/>
      <c r="C7" s="18" t="s">
        <v>18</v>
      </c>
      <c r="D7" s="18" t="s">
        <v>3</v>
      </c>
      <c r="E7" s="18" t="s">
        <v>4</v>
      </c>
      <c r="F7" s="18" t="s">
        <v>17</v>
      </c>
      <c r="G7" s="18" t="s">
        <v>5</v>
      </c>
      <c r="H7" s="18" t="s">
        <v>6</v>
      </c>
      <c r="I7" s="6"/>
    </row>
    <row r="8" spans="1:9" s="7" customFormat="1" x14ac:dyDescent="0.25">
      <c r="A8" s="57"/>
      <c r="B8" s="58"/>
      <c r="C8" s="18"/>
      <c r="D8" s="18"/>
      <c r="E8" s="18"/>
      <c r="F8" s="18"/>
      <c r="G8" s="18"/>
      <c r="H8" s="18"/>
      <c r="I8" s="6"/>
    </row>
    <row r="9" spans="1:9" s="7" customFormat="1" ht="25.5" customHeight="1" x14ac:dyDescent="0.25">
      <c r="A9" s="53" t="s">
        <v>19</v>
      </c>
      <c r="B9" s="53"/>
      <c r="C9" s="19" t="s">
        <v>20</v>
      </c>
      <c r="D9" s="19">
        <v>2</v>
      </c>
      <c r="E9" s="19" t="s">
        <v>8</v>
      </c>
      <c r="F9" s="45">
        <v>31</v>
      </c>
      <c r="G9" s="45">
        <f>(F9*D9)</f>
        <v>62</v>
      </c>
      <c r="H9" s="45"/>
      <c r="I9" s="6"/>
    </row>
    <row r="10" spans="1:9" s="7" customFormat="1" x14ac:dyDescent="0.25">
      <c r="A10" s="53" t="s">
        <v>19</v>
      </c>
      <c r="B10" s="53"/>
      <c r="C10" s="19" t="s">
        <v>5</v>
      </c>
      <c r="D10" s="19">
        <v>8</v>
      </c>
      <c r="E10" s="19" t="s">
        <v>8</v>
      </c>
      <c r="F10" s="45">
        <v>23</v>
      </c>
      <c r="G10" s="45">
        <f>(F10*D10)</f>
        <v>184</v>
      </c>
      <c r="H10" s="45"/>
      <c r="I10" s="6"/>
    </row>
    <row r="11" spans="1:9" s="7" customFormat="1" ht="30" x14ac:dyDescent="0.25">
      <c r="A11" s="53" t="s">
        <v>19</v>
      </c>
      <c r="B11" s="53"/>
      <c r="C11" s="19" t="s">
        <v>21</v>
      </c>
      <c r="D11" s="19">
        <v>4</v>
      </c>
      <c r="E11" s="19" t="s">
        <v>7</v>
      </c>
      <c r="F11" s="45">
        <v>15</v>
      </c>
      <c r="G11" s="45"/>
      <c r="H11" s="45">
        <f>(D11*F11)</f>
        <v>60</v>
      </c>
      <c r="I11" s="6"/>
    </row>
    <row r="12" spans="1:9" s="7" customFormat="1" x14ac:dyDescent="0.25">
      <c r="A12" s="53" t="s">
        <v>24</v>
      </c>
      <c r="B12" s="53"/>
      <c r="C12" s="19" t="s">
        <v>25</v>
      </c>
      <c r="D12" s="19"/>
      <c r="E12" s="19"/>
      <c r="F12" s="45"/>
      <c r="G12" s="45"/>
      <c r="H12" s="45"/>
      <c r="I12" s="6"/>
    </row>
    <row r="13" spans="1:9" s="7" customFormat="1" x14ac:dyDescent="0.25">
      <c r="A13" s="53" t="s">
        <v>26</v>
      </c>
      <c r="B13" s="53"/>
      <c r="C13" s="19" t="s">
        <v>25</v>
      </c>
      <c r="D13" s="19"/>
      <c r="E13" s="19"/>
      <c r="F13" s="45"/>
      <c r="G13" s="45"/>
      <c r="H13" s="45"/>
      <c r="I13" s="6"/>
    </row>
    <row r="14" spans="1:9" s="7" customFormat="1" x14ac:dyDescent="0.25">
      <c r="A14" s="53" t="s">
        <v>27</v>
      </c>
      <c r="B14" s="53"/>
      <c r="C14" s="19" t="s">
        <v>25</v>
      </c>
      <c r="D14" s="19"/>
      <c r="E14" s="19"/>
      <c r="F14" s="45"/>
      <c r="G14" s="45"/>
      <c r="H14" s="45"/>
      <c r="I14" s="6"/>
    </row>
    <row r="15" spans="1:9" s="7" customFormat="1" x14ac:dyDescent="0.25">
      <c r="A15" s="53" t="s">
        <v>28</v>
      </c>
      <c r="B15" s="53"/>
      <c r="C15" s="19" t="s">
        <v>25</v>
      </c>
      <c r="D15" s="19"/>
      <c r="E15" s="19"/>
      <c r="F15" s="45"/>
      <c r="G15" s="45"/>
      <c r="H15" s="45"/>
      <c r="I15" s="6"/>
    </row>
    <row r="16" spans="1:9" s="7" customFormat="1" x14ac:dyDescent="0.25">
      <c r="A16" s="53" t="s">
        <v>29</v>
      </c>
      <c r="B16" s="53"/>
      <c r="C16" s="19" t="s">
        <v>25</v>
      </c>
      <c r="D16" s="19"/>
      <c r="E16" s="19"/>
      <c r="F16" s="45"/>
      <c r="G16" s="45"/>
      <c r="H16" s="45"/>
      <c r="I16" s="6"/>
    </row>
    <row r="17" spans="1:9" s="7" customFormat="1" x14ac:dyDescent="0.25">
      <c r="A17" s="53" t="s">
        <v>30</v>
      </c>
      <c r="B17" s="53"/>
      <c r="C17" s="19" t="s">
        <v>25</v>
      </c>
      <c r="D17" s="19"/>
      <c r="E17" s="19"/>
      <c r="F17" s="45"/>
      <c r="G17" s="45"/>
      <c r="H17" s="45"/>
      <c r="I17" s="6"/>
    </row>
    <row r="18" spans="1:9" s="7" customFormat="1" x14ac:dyDescent="0.25">
      <c r="A18" s="53" t="s">
        <v>31</v>
      </c>
      <c r="B18" s="53"/>
      <c r="C18" s="19" t="s">
        <v>25</v>
      </c>
      <c r="D18" s="19"/>
      <c r="E18" s="19"/>
      <c r="F18" s="45"/>
      <c r="G18" s="45"/>
      <c r="H18" s="45"/>
      <c r="I18" s="6"/>
    </row>
    <row r="19" spans="1:9" s="7" customFormat="1" x14ac:dyDescent="0.25">
      <c r="A19" s="53" t="s">
        <v>32</v>
      </c>
      <c r="B19" s="53"/>
      <c r="C19" s="19" t="s">
        <v>25</v>
      </c>
      <c r="D19" s="19"/>
      <c r="E19" s="19"/>
      <c r="F19" s="45"/>
      <c r="G19" s="45"/>
      <c r="H19" s="45"/>
      <c r="I19" s="6"/>
    </row>
    <row r="20" spans="1:9" s="9" customFormat="1" x14ac:dyDescent="0.25">
      <c r="A20" s="20"/>
      <c r="B20" s="20"/>
      <c r="C20" s="21"/>
      <c r="D20" s="21"/>
      <c r="E20" s="21"/>
      <c r="F20" s="42"/>
      <c r="G20" s="46"/>
      <c r="H20" s="46"/>
      <c r="I20" s="8"/>
    </row>
    <row r="21" spans="1:9" s="9" customFormat="1" x14ac:dyDescent="0.25">
      <c r="A21" s="23"/>
      <c r="B21" s="20"/>
      <c r="C21" s="24" t="s">
        <v>9</v>
      </c>
      <c r="D21" s="25"/>
      <c r="E21" s="25"/>
      <c r="F21" s="43"/>
      <c r="G21" s="47">
        <f>SUM(G9:G20)</f>
        <v>246</v>
      </c>
      <c r="H21" s="47">
        <f>SUM(H9:H20)</f>
        <v>60</v>
      </c>
      <c r="I21" s="8"/>
    </row>
    <row r="22" spans="1:9" s="9" customFormat="1" x14ac:dyDescent="0.25">
      <c r="A22" s="23"/>
      <c r="B22" s="26"/>
      <c r="C22" s="21"/>
      <c r="D22" s="13"/>
      <c r="E22" s="13"/>
      <c r="F22" s="34"/>
      <c r="G22" s="48"/>
      <c r="H22" s="48"/>
      <c r="I22" s="8"/>
    </row>
    <row r="23" spans="1:9" s="9" customFormat="1" x14ac:dyDescent="0.25">
      <c r="A23" s="13"/>
      <c r="B23" s="28"/>
      <c r="C23" s="41" t="s">
        <v>36</v>
      </c>
      <c r="D23" s="21"/>
      <c r="E23" s="21"/>
      <c r="F23" s="42"/>
      <c r="G23" s="46">
        <f>G21*0.32</f>
        <v>78.72</v>
      </c>
      <c r="H23" s="46"/>
      <c r="I23" s="8"/>
    </row>
    <row r="24" spans="1:9" s="9" customFormat="1" x14ac:dyDescent="0.25">
      <c r="A24" s="13"/>
      <c r="B24" s="28"/>
      <c r="C24" s="44" t="s">
        <v>37</v>
      </c>
      <c r="D24" s="25"/>
      <c r="E24" s="25"/>
      <c r="F24" s="43"/>
      <c r="G24" s="47"/>
      <c r="H24" s="47">
        <f>H21*0.0825</f>
        <v>4.95</v>
      </c>
      <c r="I24" s="8"/>
    </row>
    <row r="25" spans="1:9" s="9" customFormat="1" x14ac:dyDescent="0.25">
      <c r="A25" s="13"/>
      <c r="B25" s="28"/>
      <c r="C25" s="28"/>
      <c r="D25" s="21"/>
      <c r="E25" s="21"/>
      <c r="F25" s="21"/>
      <c r="G25" s="22"/>
      <c r="H25" s="22"/>
      <c r="I25" s="8"/>
    </row>
    <row r="26" spans="1:9" s="9" customFormat="1" ht="15.75" thickBot="1" x14ac:dyDescent="0.3">
      <c r="A26" s="13"/>
      <c r="B26" s="13"/>
      <c r="C26" s="13"/>
      <c r="D26" s="13"/>
      <c r="E26" s="13"/>
      <c r="F26" s="29"/>
      <c r="G26" s="27"/>
      <c r="H26" s="30">
        <f>SUM(G21:H24)</f>
        <v>389.67</v>
      </c>
      <c r="I26" s="8"/>
    </row>
    <row r="27" spans="1:9" s="9" customFormat="1" ht="15.75" thickTop="1" x14ac:dyDescent="0.25">
      <c r="A27" s="13"/>
      <c r="B27" s="13"/>
      <c r="C27" s="13"/>
      <c r="D27" s="13"/>
      <c r="E27" s="13"/>
      <c r="F27" s="13"/>
      <c r="G27" s="27"/>
      <c r="H27" s="27"/>
      <c r="I27" s="8"/>
    </row>
    <row r="28" spans="1:9" s="9" customFormat="1" x14ac:dyDescent="0.25">
      <c r="A28" s="13"/>
      <c r="B28" s="13"/>
      <c r="C28" s="13"/>
      <c r="D28" s="13"/>
      <c r="E28" s="13"/>
      <c r="F28" s="13"/>
      <c r="G28" s="27"/>
      <c r="H28" s="27"/>
      <c r="I28" s="8"/>
    </row>
    <row r="29" spans="1:9" s="9" customFormat="1" x14ac:dyDescent="0.25">
      <c r="A29" s="13"/>
      <c r="B29" s="13"/>
      <c r="C29" s="13"/>
      <c r="D29" s="13"/>
      <c r="E29" s="13"/>
      <c r="F29" s="41" t="s">
        <v>22</v>
      </c>
      <c r="G29" s="32">
        <v>0.01</v>
      </c>
      <c r="H29" s="22">
        <f>(H26*G29)</f>
        <v>3.8967000000000001</v>
      </c>
      <c r="I29" s="8"/>
    </row>
    <row r="30" spans="1:9" s="9" customFormat="1" ht="15.75" thickBot="1" x14ac:dyDescent="0.3">
      <c r="A30" s="49" t="s">
        <v>33</v>
      </c>
      <c r="B30" s="33"/>
      <c r="C30" s="33"/>
      <c r="D30" s="13"/>
      <c r="E30" s="13"/>
      <c r="F30" s="41" t="s">
        <v>23</v>
      </c>
      <c r="G30" s="32">
        <v>0.01</v>
      </c>
      <c r="H30" s="22">
        <f>H26*G30</f>
        <v>3.8967000000000001</v>
      </c>
      <c r="I30" s="8"/>
    </row>
    <row r="31" spans="1:9" s="9" customFormat="1" ht="15.75" thickBot="1" x14ac:dyDescent="0.3">
      <c r="A31" s="17"/>
      <c r="B31" s="17"/>
      <c r="C31" s="34" t="s">
        <v>10</v>
      </c>
      <c r="D31" s="13"/>
      <c r="E31" s="13"/>
      <c r="F31" s="41" t="s">
        <v>35</v>
      </c>
      <c r="G31" s="32"/>
      <c r="H31" s="51">
        <f>SUM(H29:H30)</f>
        <v>7.7934000000000001</v>
      </c>
      <c r="I31" s="8"/>
    </row>
    <row r="32" spans="1:9" s="11" customFormat="1" ht="15.75" thickTop="1" x14ac:dyDescent="0.2">
      <c r="A32" s="54" t="s">
        <v>11</v>
      </c>
      <c r="B32" s="54"/>
      <c r="C32" s="54"/>
      <c r="D32" s="13"/>
      <c r="E32" s="13"/>
      <c r="F32" s="31"/>
      <c r="G32" s="36"/>
      <c r="H32" s="50"/>
      <c r="I32" s="10"/>
    </row>
    <row r="33" spans="1:9" s="11" customFormat="1" ht="15.75" thickBot="1" x14ac:dyDescent="0.25">
      <c r="A33" s="17"/>
      <c r="B33" s="17"/>
      <c r="C33" s="13"/>
      <c r="D33" s="13"/>
      <c r="E33" s="13"/>
      <c r="F33" s="31"/>
      <c r="G33" s="37"/>
      <c r="H33" s="27"/>
      <c r="I33" s="10"/>
    </row>
    <row r="34" spans="1:9" s="11" customFormat="1" ht="15.75" thickBot="1" x14ac:dyDescent="0.25">
      <c r="A34" s="17"/>
      <c r="B34" s="17"/>
      <c r="C34" s="13"/>
      <c r="D34" s="13"/>
      <c r="E34" s="13"/>
      <c r="F34" s="38" t="s">
        <v>12</v>
      </c>
      <c r="G34" s="39"/>
      <c r="H34" s="40">
        <f>SUM(H26,H31)</f>
        <v>397.46340000000004</v>
      </c>
    </row>
  </sheetData>
  <mergeCells count="16">
    <mergeCell ref="B1:C1"/>
    <mergeCell ref="A12:B12"/>
    <mergeCell ref="A13:B13"/>
    <mergeCell ref="A14:B14"/>
    <mergeCell ref="A15:B15"/>
    <mergeCell ref="A11:B11"/>
    <mergeCell ref="B5:H5"/>
    <mergeCell ref="A7:B7"/>
    <mergeCell ref="A8:B8"/>
    <mergeCell ref="A9:B9"/>
    <mergeCell ref="A10:B10"/>
    <mergeCell ref="A16:B16"/>
    <mergeCell ref="A17:B17"/>
    <mergeCell ref="A18:B18"/>
    <mergeCell ref="A19:B19"/>
    <mergeCell ref="A32:C32"/>
  </mergeCells>
  <printOptions horizontalCentered="1"/>
  <pageMargins left="0.5" right="0.5" top="1" bottom="1" header="0.5" footer="0.5"/>
  <pageSetup orientation="portrait" horizontalDpi="300" verticalDpi="300" r:id="rId1"/>
  <headerFooter alignWithMargins="0">
    <oddHeader>&amp;C&amp;"Calibri,Bold"&amp;20Proposed Change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0C71BFFE-2515-4FC4-8655-C17B4EEFABB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 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Kraftson</dc:creator>
  <cp:lastModifiedBy>User</cp:lastModifiedBy>
  <cp:lastPrinted>2012-02-20T20:24:16Z</cp:lastPrinted>
  <dcterms:created xsi:type="dcterms:W3CDTF">2012-02-14T16:48:14Z</dcterms:created>
  <dcterms:modified xsi:type="dcterms:W3CDTF">2020-04-18T15:21:17Z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{0C71BFFE-2515-4FC4-8655-C17B4EEFABBB}</vt:lpwstr>
  </property>
</Properties>
</file>